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defaultThemeVersion="124226"/>
  <mc:AlternateContent xmlns:mc="http://schemas.openxmlformats.org/markup-compatibility/2006">
    <mc:Choice Requires="x15">
      <x15ac:absPath xmlns:x15ac="http://schemas.microsoft.com/office/spreadsheetml/2010/11/ac" url="J:\FootballPool2025\"/>
    </mc:Choice>
  </mc:AlternateContent>
  <xr:revisionPtr revIDLastSave="0" documentId="13_ncr:1_{C7EC0CEE-BCB7-4C44-B522-0D48DDE6EE84}" xr6:coauthVersionLast="47" xr6:coauthVersionMax="47" xr10:uidLastSave="{00000000-0000-0000-0000-000000000000}"/>
  <bookViews>
    <workbookView xWindow="38280" yWindow="-120" windowWidth="38640" windowHeight="21240" xr2:uid="{00000000-000D-0000-FFFF-FFFF00000000}"/>
  </bookViews>
  <sheets>
    <sheet name="PICKS" sheetId="1" r:id="rId1"/>
  </sheets>
  <definedNames>
    <definedName name="_xlnm.Print_Area" localSheetId="0">PICKS!$A$1:$H$37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9" i="1" l="1"/>
  <c r="D22" i="1"/>
  <c r="A5" i="1"/>
  <c r="J5" i="1" s="1"/>
  <c r="K5" i="1" s="1"/>
  <c r="H5" i="1"/>
  <c r="H6" i="1"/>
  <c r="H7" i="1"/>
  <c r="H8" i="1"/>
  <c r="H9" i="1"/>
  <c r="H10" i="1"/>
  <c r="H11" i="1"/>
  <c r="H12" i="1"/>
  <c r="H13" i="1"/>
  <c r="H14" i="1"/>
  <c r="H15" i="1"/>
  <c r="H16" i="1"/>
  <c r="H17" i="1"/>
  <c r="H18" i="1"/>
  <c r="H20" i="1"/>
  <c r="A6" i="1" l="1"/>
  <c r="H22" i="1"/>
  <c r="N5" i="1"/>
  <c r="J6" i="1" l="1"/>
  <c r="K6" i="1" s="1"/>
  <c r="N6" i="1" s="1"/>
  <c r="A7" i="1"/>
  <c r="J7" i="1" l="1"/>
  <c r="K7" i="1" s="1"/>
  <c r="N7" i="1" s="1"/>
  <c r="A8" i="1"/>
  <c r="A9" i="1" l="1"/>
  <c r="J8" i="1"/>
  <c r="J9" i="1" l="1"/>
  <c r="K9" i="1" s="1"/>
  <c r="N9" i="1" s="1"/>
  <c r="A10" i="1"/>
  <c r="K8" i="1"/>
  <c r="N8" i="1" s="1"/>
  <c r="A11" i="1" l="1"/>
  <c r="J10" i="1"/>
  <c r="K10" i="1" s="1"/>
  <c r="N10" i="1" s="1"/>
  <c r="A12" i="1" l="1"/>
  <c r="J11" i="1"/>
  <c r="K11" i="1" s="1"/>
  <c r="N11" i="1" s="1"/>
  <c r="A13" i="1" l="1"/>
  <c r="J12" i="1"/>
  <c r="K12" i="1" s="1"/>
  <c r="N12" i="1" s="1"/>
  <c r="A14" i="1" l="1"/>
  <c r="J13" i="1"/>
  <c r="K13" i="1" s="1"/>
  <c r="N13" i="1" s="1"/>
  <c r="J14" i="1" l="1"/>
  <c r="K14" i="1" s="1"/>
  <c r="N14" i="1" s="1"/>
  <c r="A15" i="1"/>
  <c r="A16" i="1" l="1"/>
  <c r="J15" i="1"/>
  <c r="A17" i="1" l="1"/>
  <c r="J16" i="1"/>
  <c r="K15" i="1"/>
  <c r="N15" i="1" s="1"/>
  <c r="K16" i="1" l="1"/>
  <c r="N16" i="1" s="1"/>
  <c r="A18" i="1"/>
  <c r="A19" i="1" s="1"/>
  <c r="A20" i="1" s="1"/>
  <c r="J17" i="1"/>
  <c r="K17" i="1" s="1"/>
  <c r="N17" i="1" s="1"/>
  <c r="J18" i="1" l="1"/>
  <c r="K18" i="1" s="1"/>
  <c r="N18" i="1" s="1"/>
  <c r="J19" i="1" l="1"/>
  <c r="K19" i="1" l="1"/>
  <c r="N19" i="1" s="1"/>
  <c r="A21" i="1"/>
  <c r="J21" i="1" s="1"/>
  <c r="K21" i="1" s="1"/>
  <c r="N21" i="1" s="1"/>
  <c r="M21" i="1" s="1"/>
  <c r="J20" i="1"/>
  <c r="K20" i="1" s="1"/>
  <c r="N20" i="1" s="1"/>
  <c r="A22" i="1" l="1"/>
  <c r="E22" i="1" s="1"/>
  <c r="M7" i="1"/>
  <c r="M17" i="1"/>
  <c r="M14" i="1"/>
  <c r="M15" i="1"/>
  <c r="M13" i="1"/>
  <c r="M19" i="1"/>
  <c r="M16" i="1"/>
  <c r="M9" i="1"/>
  <c r="M11" i="1"/>
  <c r="M5" i="1"/>
  <c r="M10" i="1"/>
  <c r="M6" i="1"/>
  <c r="M18" i="1"/>
  <c r="M8" i="1"/>
  <c r="M12" i="1"/>
  <c r="M20" i="1"/>
  <c r="L5" i="1" l="1"/>
  <c r="L6" i="1" l="1"/>
  <c r="O5" i="1"/>
  <c r="O6" i="1" l="1"/>
  <c r="L7" i="1"/>
  <c r="L8" i="1" l="1"/>
  <c r="O7" i="1"/>
  <c r="L9" i="1" l="1"/>
  <c r="O8" i="1"/>
  <c r="L10" i="1" l="1"/>
  <c r="O9" i="1"/>
  <c r="O10" i="1" l="1"/>
  <c r="L11" i="1"/>
  <c r="O11" i="1" l="1"/>
  <c r="L12" i="1"/>
  <c r="O12" i="1" l="1"/>
  <c r="L13" i="1"/>
  <c r="L14" i="1" l="1"/>
  <c r="O13" i="1"/>
  <c r="O14" i="1" l="1"/>
  <c r="L15" i="1"/>
  <c r="O15" i="1" l="1"/>
  <c r="L16" i="1"/>
  <c r="O16" i="1" l="1"/>
  <c r="L17" i="1"/>
  <c r="L18" i="1" l="1"/>
  <c r="O17" i="1"/>
  <c r="L19" i="1" l="1"/>
  <c r="O18" i="1"/>
  <c r="O19" i="1" l="1"/>
  <c r="L20" i="1"/>
  <c r="L21" i="1" l="1"/>
  <c r="O21" i="1" s="1"/>
  <c r="O20" i="1"/>
</calcChain>
</file>

<file path=xl/sharedStrings.xml><?xml version="1.0" encoding="utf-8"?>
<sst xmlns="http://schemas.openxmlformats.org/spreadsheetml/2006/main" count="72" uniqueCount="56">
  <si>
    <t>Games</t>
  </si>
  <si>
    <t>Away</t>
  </si>
  <si>
    <t>Home</t>
  </si>
  <si>
    <t>Picks</t>
  </si>
  <si>
    <t>Points</t>
  </si>
  <si>
    <t>Wager Game</t>
  </si>
  <si>
    <t>Winners</t>
  </si>
  <si>
    <t>Score</t>
  </si>
  <si>
    <t/>
  </si>
  <si>
    <t>Tips and how to fill out this sheet:</t>
  </si>
  <si>
    <t>1. Do not be intimidated. This is extremely quick and simple. You cannot fail if you believe in yourself.</t>
  </si>
  <si>
    <t>2. You WILL NOT be able to change any cells that you are not suppose to… this is for your own good.</t>
  </si>
  <si>
    <t>KC</t>
  </si>
  <si>
    <t>DAL</t>
  </si>
  <si>
    <t>MIN</t>
  </si>
  <si>
    <t>NE</t>
  </si>
  <si>
    <t>ARI</t>
  </si>
  <si>
    <t>DET</t>
  </si>
  <si>
    <t>NYJ</t>
  </si>
  <si>
    <t>HOU</t>
  </si>
  <si>
    <t>IND</t>
  </si>
  <si>
    <t>CHI</t>
  </si>
  <si>
    <t>ATL</t>
  </si>
  <si>
    <t>BAL</t>
  </si>
  <si>
    <t>NYG</t>
  </si>
  <si>
    <t>DEN</t>
  </si>
  <si>
    <t>SF</t>
  </si>
  <si>
    <t>WAS</t>
  </si>
  <si>
    <t>NO</t>
  </si>
  <si>
    <t>GB</t>
  </si>
  <si>
    <t>PHI</t>
  </si>
  <si>
    <t>CIN</t>
  </si>
  <si>
    <t>BUF</t>
  </si>
  <si>
    <t>SEA</t>
  </si>
  <si>
    <t>CAR</t>
  </si>
  <si>
    <t>PIT</t>
  </si>
  <si>
    <t>3. When you click on a cell in the "Picks", "Points", or "Winners" columns (only white areas you will be allowed to click other than on your name), you will notice an arrow at the right.</t>
  </si>
  <si>
    <t>4. When you click on the arrow, a drop down list will appear, limiting your selections to only valid ones.</t>
  </si>
  <si>
    <t>5. When the list is expanded, make your selection by clicking on it (you may need to scroll up or down the list to make your choice).</t>
  </si>
  <si>
    <t>6. "Picks" = pick the team you think will win (all must be filled out).</t>
  </si>
  <si>
    <t>7. "Points" = assign a value to your confidence in your pick: higher value = more confident you'll pick right.</t>
  </si>
  <si>
    <t>8. Remember that each pick must have a unique point value greater than "1". This sheet will not allow you to use a value more than once, which is how the game works.</t>
  </si>
  <si>
    <t>9. If you see "MISSING PICKS" or "MISSING POINTS" at bottom, you have not completed your respective selections.</t>
  </si>
  <si>
    <t>10. "Wager Game" = if you lose this game, you lose the assigned points; if you win it's double points for you!</t>
  </si>
  <si>
    <t>11. You DO NOT need to do anything in "Winners" column… in fact… don’t. We put this on there so that if you want to run some examples or track your weekly score, simply select the team that actually won the respective game and your points will tally.</t>
  </si>
  <si>
    <t>12. If you start to second guess and want to clear some choices, just click on the cell(s) and hit delete… wimp.</t>
  </si>
  <si>
    <t>13. If you find you stink at this throughout the year, that's great news… but don't give up as big swings occur.</t>
  </si>
  <si>
    <t>TEN</t>
  </si>
  <si>
    <t>CLE</t>
  </si>
  <si>
    <t>LAC</t>
  </si>
  <si>
    <t>LAR</t>
  </si>
  <si>
    <t>MIA</t>
  </si>
  <si>
    <t>TB</t>
  </si>
  <si>
    <t>Week 1 Pick Sheet</t>
  </si>
  <si>
    <t>LV</t>
  </si>
  <si>
    <t>JAX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</si>
</sst>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0"/>
      <name val="Calibri"/>
      <family val="2"/>
      <scheme val="minor"/>
    </font>
    <font>
      <b/>
      <sz val="11"/>
      <color theme="1"/>
      <name val="Calibri"/>
      <family val="2"/>
      <scheme val="minor"/>
    </font>
    <font>
      <sz val="11"/>
      <color rgb="FFFF0000"/>
      <name val="Calibri"/>
      <family val="2"/>
      <scheme val="minor"/>
    </font>
    <font>
      <b/>
      <sz val="11"/>
      <color rgb="FFFF0000"/>
      <name val="Calibri"/>
      <family val="2"/>
      <scheme val="minor"/>
    </font>
    <font>
      <sz val="11"/>
      <name val="Calibri"/>
      <family val="2"/>
      <scheme val="minor"/>
    </font>
    <font>
      <b/>
      <u/>
      <sz val="11"/>
      <color theme="1"/>
      <name val="Calibri"/>
      <family val="2"/>
      <scheme val="minor"/>
    </font>
  </fonts>
  <fills count="5">
    <fill>
      <patternFill patternType="none"/>
    </fill>
    <fill>
      <patternFill patternType="gray125"/>
    </fill>
    <fill>
      <patternFill patternType="solid">
        <fgColor theme="3"/>
        <bgColor indexed="64"/>
      </patternFill>
    </fill>
    <fill>
      <patternFill patternType="solid">
        <fgColor theme="3" tint="0.79998168889431442"/>
        <bgColor indexed="64"/>
      </patternFill>
    </fill>
    <fill>
      <patternFill patternType="solid">
        <fgColor theme="0"/>
        <bgColor indexed="64"/>
      </patternFill>
    </fill>
  </fills>
  <borders count="15">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29">
    <xf numFmtId="0" fontId="0" fillId="0" borderId="0" xfId="0"/>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2" borderId="5" xfId="0" applyFont="1" applyFill="1" applyBorder="1" applyAlignment="1">
      <alignment horizontal="center"/>
    </xf>
    <xf numFmtId="0" fontId="1" fillId="2" borderId="6" xfId="0" applyFont="1" applyFill="1" applyBorder="1" applyAlignment="1">
      <alignment horizontal="center"/>
    </xf>
    <xf numFmtId="0" fontId="0" fillId="3" borderId="0" xfId="0" applyFill="1" applyAlignment="1">
      <alignment horizontal="center"/>
    </xf>
    <xf numFmtId="0" fontId="4" fillId="2" borderId="5" xfId="0" applyFont="1" applyFill="1" applyBorder="1" applyAlignment="1">
      <alignment horizontal="center"/>
    </xf>
    <xf numFmtId="0" fontId="0" fillId="3" borderId="7" xfId="0" applyFill="1" applyBorder="1" applyAlignment="1">
      <alignment horizontal="center"/>
    </xf>
    <xf numFmtId="0" fontId="3" fillId="3" borderId="0" xfId="0" applyFont="1" applyFill="1" applyAlignment="1">
      <alignment horizontal="center"/>
    </xf>
    <xf numFmtId="0" fontId="0" fillId="3" borderId="8" xfId="0" applyFill="1" applyBorder="1" applyAlignment="1">
      <alignment horizontal="center"/>
    </xf>
    <xf numFmtId="0" fontId="0" fillId="4" borderId="0" xfId="0" applyFill="1" applyAlignment="1">
      <alignment horizontal="center"/>
    </xf>
    <xf numFmtId="0" fontId="0" fillId="0" borderId="0" xfId="0" applyAlignment="1">
      <alignment horizontal="center"/>
    </xf>
    <xf numFmtId="0" fontId="2" fillId="0" borderId="0" xfId="0" applyFont="1" applyAlignment="1">
      <alignment horizontal="centerContinuous"/>
    </xf>
    <xf numFmtId="0" fontId="0" fillId="0" borderId="0" xfId="0" applyAlignment="1">
      <alignment horizontal="centerContinuous"/>
    </xf>
    <xf numFmtId="0" fontId="2" fillId="0" borderId="0" xfId="0" applyFont="1" applyAlignment="1">
      <alignment horizontal="right"/>
    </xf>
    <xf numFmtId="0" fontId="2" fillId="0" borderId="0" xfId="0" applyFont="1" applyAlignment="1">
      <alignment horizontal="left"/>
    </xf>
    <xf numFmtId="0" fontId="5" fillId="0" borderId="0" xfId="0" applyFont="1"/>
    <xf numFmtId="0" fontId="0" fillId="0" borderId="0" xfId="0" applyAlignment="1">
      <alignment horizontal="left"/>
    </xf>
    <xf numFmtId="0" fontId="0" fillId="4" borderId="8" xfId="0" applyFill="1" applyBorder="1" applyAlignment="1">
      <alignment wrapText="1"/>
    </xf>
    <xf numFmtId="0" fontId="0" fillId="4" borderId="0" xfId="0" applyFill="1" applyAlignment="1">
      <alignment wrapText="1"/>
    </xf>
    <xf numFmtId="0" fontId="0" fillId="4" borderId="7" xfId="0" applyFill="1" applyBorder="1" applyAlignment="1">
      <alignment wrapText="1"/>
    </xf>
    <xf numFmtId="0" fontId="0" fillId="4" borderId="9" xfId="0" applyFill="1" applyBorder="1" applyAlignment="1">
      <alignment wrapText="1"/>
    </xf>
    <xf numFmtId="0" fontId="0" fillId="4" borderId="10" xfId="0" applyFill="1" applyBorder="1" applyAlignment="1">
      <alignment wrapText="1"/>
    </xf>
    <xf numFmtId="0" fontId="0" fillId="4" borderId="11" xfId="0" applyFill="1" applyBorder="1" applyAlignment="1">
      <alignment wrapText="1"/>
    </xf>
    <xf numFmtId="0" fontId="6" fillId="4" borderId="12" xfId="0" applyFont="1" applyFill="1" applyBorder="1" applyAlignment="1">
      <alignment horizontal="center"/>
    </xf>
    <xf numFmtId="0" fontId="0" fillId="0" borderId="13" xfId="0" applyBorder="1" applyAlignment="1">
      <alignment horizontal="center"/>
    </xf>
    <xf numFmtId="0" fontId="0" fillId="0" borderId="14" xfId="0"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67"/>
  <sheetViews>
    <sheetView showZeros="0" tabSelected="1" workbookViewId="0">
      <selection activeCell="B2" sqref="B2"/>
    </sheetView>
  </sheetViews>
  <sheetFormatPr defaultRowHeight="15" x14ac:dyDescent="0.25"/>
  <cols>
    <col min="1" max="1" width="7.28515625" bestFit="1" customWidth="1"/>
    <col min="2" max="3" width="14.42578125" customWidth="1"/>
    <col min="4" max="4" width="14.42578125" bestFit="1" customWidth="1"/>
    <col min="5" max="5" width="16.42578125" customWidth="1"/>
    <col min="6" max="6" width="12.5703125" bestFit="1" customWidth="1"/>
    <col min="7" max="7" width="14.28515625" customWidth="1"/>
    <col min="8" max="8" width="9.5703125" customWidth="1"/>
    <col min="10" max="15" width="9.28515625" hidden="1" customWidth="1"/>
    <col min="16" max="16" width="9.28515625" customWidth="1"/>
  </cols>
  <sheetData>
    <row r="1" spans="1:16" x14ac:dyDescent="0.25">
      <c r="A1" s="14" t="s">
        <v>53</v>
      </c>
      <c r="B1" s="15"/>
      <c r="C1" s="15"/>
      <c r="D1" s="15"/>
      <c r="E1" s="15"/>
      <c r="F1" s="15"/>
      <c r="G1" s="15"/>
      <c r="H1" s="15"/>
      <c r="P1" s="19"/>
    </row>
    <row r="2" spans="1:16" x14ac:dyDescent="0.25">
      <c r="A2" s="16"/>
      <c r="B2" s="17"/>
      <c r="C2" s="13"/>
      <c r="P2" s="19"/>
    </row>
    <row r="3" spans="1:16" ht="15.75" thickBot="1" x14ac:dyDescent="0.3">
      <c r="P3" s="19"/>
    </row>
    <row r="4" spans="1:16" x14ac:dyDescent="0.25">
      <c r="A4" s="1" t="s">
        <v>0</v>
      </c>
      <c r="B4" s="2" t="s">
        <v>1</v>
      </c>
      <c r="C4" s="2" t="s">
        <v>2</v>
      </c>
      <c r="D4" s="2" t="s">
        <v>3</v>
      </c>
      <c r="E4" s="2" t="s">
        <v>4</v>
      </c>
      <c r="F4" s="2" t="s">
        <v>5</v>
      </c>
      <c r="G4" s="2" t="s">
        <v>6</v>
      </c>
      <c r="H4" s="3" t="s">
        <v>7</v>
      </c>
      <c r="P4" s="19"/>
    </row>
    <row r="5" spans="1:16" x14ac:dyDescent="0.25">
      <c r="A5" s="11">
        <f>IF(OR(COUNTA(B$5:B5)=A4,ISBLANK(B5)=TRUE),0,COUNTA(B$5:B5))</f>
        <v>1</v>
      </c>
      <c r="B5" s="7" t="s">
        <v>13</v>
      </c>
      <c r="C5" s="7" t="s">
        <v>30</v>
      </c>
      <c r="D5" s="12"/>
      <c r="E5" s="12"/>
      <c r="F5" s="10"/>
      <c r="G5" s="12"/>
      <c r="H5" s="9">
        <f t="shared" ref="H5:H18" si="0">IF(AND(F5=$F$4,D5=G5,NOT(ISBLANK(D5)=TRUE)),E5*2,IF(AND(F5=$F$4,NOT(D5=G5),NOT(ISBLANK(D5)=TRUE),NOT(ISBLANK(G5)=TRUE)),-E5,IF(AND(D5=G5,NOT(ISBLANK(D5)=TRUE)),E5,0)))</f>
        <v>0</v>
      </c>
      <c r="I5" s="18" t="s">
        <v>8</v>
      </c>
      <c r="J5">
        <f>IF(A5&gt;0,A5,0)</f>
        <v>1</v>
      </c>
      <c r="K5">
        <f>IF(ISERROR(INDEX($E$5:$E$21,MATCH(J5,$E$5:$E$21,0),1)),0,INDEX($E$5:$E$21,MATCH(J5,$E$5:$E$21,0),1))</f>
        <v>0</v>
      </c>
      <c r="L5">
        <f>MAX(M5:M21)</f>
        <v>16</v>
      </c>
      <c r="M5">
        <f>IF(ISERR(RANK(N5,$N$5:$N$21,1)),"",RANK(N5,$N$5:$N$21,1))</f>
        <v>1</v>
      </c>
      <c r="N5">
        <f t="shared" ref="N5:N21" si="1">IF(J5-K5&gt;0,J5,"")</f>
        <v>1</v>
      </c>
      <c r="O5">
        <f>IF(ISERROR(INDEX($L$5:$N$21,MATCH(L5,$M$5:$M$21,0),3)),"",INDEX($L$5:$N$21,MATCH(L5,$M$5:$M$21,0),3))</f>
        <v>16</v>
      </c>
      <c r="P5" s="19"/>
    </row>
    <row r="6" spans="1:16" x14ac:dyDescent="0.25">
      <c r="A6" s="11">
        <f>IF(OR(COUNTA(B$5:B6)=A5,ISBLANK(B6)=TRUE),0,COUNTA(B$5:B6))</f>
        <v>2</v>
      </c>
      <c r="B6" s="7" t="s">
        <v>12</v>
      </c>
      <c r="C6" s="7" t="s">
        <v>49</v>
      </c>
      <c r="D6" s="12"/>
      <c r="E6" s="12"/>
      <c r="F6" s="10"/>
      <c r="G6" s="12"/>
      <c r="H6" s="9">
        <f t="shared" si="0"/>
        <v>0</v>
      </c>
      <c r="I6" s="18" t="s">
        <v>8</v>
      </c>
      <c r="J6">
        <f t="shared" ref="J6:J19" si="2">IF(A6&gt;0,A6,0)</f>
        <v>2</v>
      </c>
      <c r="K6">
        <f t="shared" ref="K6:K19" si="3">IF(ISERROR(INDEX($E$5:$E$21,MATCH(J6,$E$5:$E$21,0),1)),0,INDEX($E$5:$E$21,MATCH(J6,$E$5:$E$21,0),1))</f>
        <v>0</v>
      </c>
      <c r="L6">
        <f>IF(L5-1&gt;0,L5-1,0)</f>
        <v>15</v>
      </c>
      <c r="M6">
        <f t="shared" ref="M6:M16" si="4">IF(ISERR(RANK(N6,$N$5:$N$21,1)),"",RANK(N6,$N$5:$N$21,1))</f>
        <v>2</v>
      </c>
      <c r="N6">
        <f t="shared" si="1"/>
        <v>2</v>
      </c>
      <c r="O6">
        <f>IF(ISERROR(INDEX($L$5:$N$21,MATCH(L6,$M$5:$M$21,0),3)),"",INDEX($L$5:$N$21,MATCH(L6,$M$5:$M$21,0),3))</f>
        <v>15</v>
      </c>
      <c r="P6" s="19"/>
    </row>
    <row r="7" spans="1:16" x14ac:dyDescent="0.25">
      <c r="A7" s="11">
        <f>IF(OR(COUNTA(B$5:B7)=A6,ISBLANK(B7)=TRUE),0,COUNTA(B$5:B7))</f>
        <v>3</v>
      </c>
      <c r="B7" s="7" t="s">
        <v>52</v>
      </c>
      <c r="C7" s="7" t="s">
        <v>22</v>
      </c>
      <c r="D7" s="12"/>
      <c r="E7" s="12"/>
      <c r="F7" s="10"/>
      <c r="G7" s="12"/>
      <c r="H7" s="9">
        <f t="shared" si="0"/>
        <v>0</v>
      </c>
      <c r="I7" s="18" t="s">
        <v>8</v>
      </c>
      <c r="J7">
        <f t="shared" si="2"/>
        <v>3</v>
      </c>
      <c r="K7">
        <f t="shared" si="3"/>
        <v>0</v>
      </c>
      <c r="L7">
        <f t="shared" ref="L7:L20" si="5">IF(L6-1&gt;0,L6-1,0)</f>
        <v>14</v>
      </c>
      <c r="M7">
        <f t="shared" si="4"/>
        <v>3</v>
      </c>
      <c r="N7">
        <f t="shared" si="1"/>
        <v>3</v>
      </c>
      <c r="O7">
        <f>IF(ISERROR(INDEX($L$5:$N$21,MATCH(L7,$M$5:$M$21,0),3)),"",INDEX($L$5:$N$21,MATCH(L7,$M$5:$M$21,0),3))</f>
        <v>14</v>
      </c>
      <c r="P7" s="19"/>
    </row>
    <row r="8" spans="1:16" x14ac:dyDescent="0.25">
      <c r="A8" s="11">
        <f>IF(OR(COUNTA(B$5:B8)=A7,ISBLANK(B8)=TRUE),0,COUNTA(B$5:B8))</f>
        <v>4</v>
      </c>
      <c r="B8" s="7" t="s">
        <v>31</v>
      </c>
      <c r="C8" s="7" t="s">
        <v>48</v>
      </c>
      <c r="D8" s="12"/>
      <c r="E8" s="12"/>
      <c r="F8" s="10"/>
      <c r="G8" s="12"/>
      <c r="H8" s="9">
        <f t="shared" si="0"/>
        <v>0</v>
      </c>
      <c r="I8" s="18" t="s">
        <v>8</v>
      </c>
      <c r="J8">
        <f t="shared" si="2"/>
        <v>4</v>
      </c>
      <c r="K8">
        <f t="shared" si="3"/>
        <v>0</v>
      </c>
      <c r="L8">
        <f t="shared" si="5"/>
        <v>13</v>
      </c>
      <c r="M8">
        <f t="shared" si="4"/>
        <v>4</v>
      </c>
      <c r="N8">
        <f t="shared" si="1"/>
        <v>4</v>
      </c>
      <c r="O8">
        <f t="shared" ref="O8:O20" si="6">IF(ISERROR(INDEX($L$5:$N$21,MATCH(L8,$M$5:$M$21,0),3)),"",INDEX($L$5:$N$21,MATCH(L8,$M$5:$M$21,0),3))</f>
        <v>13</v>
      </c>
      <c r="P8" s="19"/>
    </row>
    <row r="9" spans="1:16" x14ac:dyDescent="0.25">
      <c r="A9" s="11">
        <f>IF(OR(COUNTA(B$5:B9)=A8,ISBLANK(B9)=TRUE),0,COUNTA(B$5:B9))</f>
        <v>5</v>
      </c>
      <c r="B9" s="7" t="s">
        <v>51</v>
      </c>
      <c r="C9" s="7" t="s">
        <v>20</v>
      </c>
      <c r="D9" s="12"/>
      <c r="E9" s="12"/>
      <c r="F9" s="10"/>
      <c r="G9" s="12"/>
      <c r="H9" s="9">
        <f t="shared" si="0"/>
        <v>0</v>
      </c>
      <c r="I9" s="18" t="s">
        <v>8</v>
      </c>
      <c r="J9">
        <f t="shared" si="2"/>
        <v>5</v>
      </c>
      <c r="K9">
        <f t="shared" si="3"/>
        <v>0</v>
      </c>
      <c r="L9">
        <f t="shared" si="5"/>
        <v>12</v>
      </c>
      <c r="M9">
        <f t="shared" si="4"/>
        <v>5</v>
      </c>
      <c r="N9">
        <f t="shared" si="1"/>
        <v>5</v>
      </c>
      <c r="O9">
        <f t="shared" si="6"/>
        <v>12</v>
      </c>
      <c r="P9" s="19"/>
    </row>
    <row r="10" spans="1:16" x14ac:dyDescent="0.25">
      <c r="A10" s="11">
        <f>IF(OR(COUNTA(B$5:B10)=A9,ISBLANK(B10)=TRUE),0,COUNTA(B$5:B10))</f>
        <v>6</v>
      </c>
      <c r="B10" s="7" t="s">
        <v>54</v>
      </c>
      <c r="C10" s="7" t="s">
        <v>15</v>
      </c>
      <c r="D10" s="12"/>
      <c r="E10" s="12"/>
      <c r="F10" s="10"/>
      <c r="G10" s="12"/>
      <c r="H10" s="9">
        <f t="shared" si="0"/>
        <v>0</v>
      </c>
      <c r="I10" s="18" t="s">
        <v>8</v>
      </c>
      <c r="J10">
        <f t="shared" si="2"/>
        <v>6</v>
      </c>
      <c r="K10">
        <f t="shared" si="3"/>
        <v>0</v>
      </c>
      <c r="L10">
        <f t="shared" si="5"/>
        <v>11</v>
      </c>
      <c r="M10">
        <f t="shared" si="4"/>
        <v>6</v>
      </c>
      <c r="N10">
        <f t="shared" si="1"/>
        <v>6</v>
      </c>
      <c r="O10">
        <f>IF(ISERROR(INDEX($L$5:$N$21,MATCH(L10,$M$5:$M$21,0),3)),"",INDEX($L$5:$N$21,MATCH(L10,$M$5:$M$21,0),3))</f>
        <v>11</v>
      </c>
      <c r="P10" s="19"/>
    </row>
    <row r="11" spans="1:16" x14ac:dyDescent="0.25">
      <c r="A11" s="11">
        <f>IF(OR(COUNTA(B$5:B11)=A10,ISBLANK(B11)=TRUE),0,COUNTA(B$5:B11))</f>
        <v>7</v>
      </c>
      <c r="B11" s="7" t="s">
        <v>16</v>
      </c>
      <c r="C11" s="7" t="s">
        <v>28</v>
      </c>
      <c r="D11" s="12"/>
      <c r="E11" s="12"/>
      <c r="F11" s="10"/>
      <c r="G11" s="12"/>
      <c r="H11" s="9">
        <f t="shared" si="0"/>
        <v>0</v>
      </c>
      <c r="I11" s="18" t="s">
        <v>8</v>
      </c>
      <c r="J11">
        <f t="shared" si="2"/>
        <v>7</v>
      </c>
      <c r="K11">
        <f t="shared" si="3"/>
        <v>0</v>
      </c>
      <c r="L11">
        <f t="shared" si="5"/>
        <v>10</v>
      </c>
      <c r="M11">
        <f t="shared" si="4"/>
        <v>7</v>
      </c>
      <c r="N11">
        <f t="shared" si="1"/>
        <v>7</v>
      </c>
      <c r="O11">
        <f t="shared" si="6"/>
        <v>10</v>
      </c>
      <c r="P11" s="19"/>
    </row>
    <row r="12" spans="1:16" x14ac:dyDescent="0.25">
      <c r="A12" s="11">
        <f>IF(OR(COUNTA(B$5:B12)=A11,ISBLANK(B12)=TRUE),0,COUNTA(B$5:B12))</f>
        <v>8</v>
      </c>
      <c r="B12" s="7" t="s">
        <v>35</v>
      </c>
      <c r="C12" s="7" t="s">
        <v>18</v>
      </c>
      <c r="D12" s="12"/>
      <c r="E12" s="12"/>
      <c r="F12" s="10"/>
      <c r="G12" s="12"/>
      <c r="H12" s="9">
        <f t="shared" si="0"/>
        <v>0</v>
      </c>
      <c r="I12" s="18" t="s">
        <v>8</v>
      </c>
      <c r="J12">
        <f t="shared" si="2"/>
        <v>8</v>
      </c>
      <c r="K12">
        <f t="shared" si="3"/>
        <v>0</v>
      </c>
      <c r="L12">
        <f t="shared" si="5"/>
        <v>9</v>
      </c>
      <c r="M12">
        <f t="shared" si="4"/>
        <v>8</v>
      </c>
      <c r="N12">
        <f t="shared" si="1"/>
        <v>8</v>
      </c>
      <c r="O12">
        <f t="shared" si="6"/>
        <v>9</v>
      </c>
      <c r="P12" s="19"/>
    </row>
    <row r="13" spans="1:16" x14ac:dyDescent="0.25">
      <c r="A13" s="11">
        <f>IF(OR(COUNTA(B$5:B13)=A12,ISBLANK(B13)=TRUE),0,COUNTA(B$5:B13))</f>
        <v>9</v>
      </c>
      <c r="B13" s="7" t="s">
        <v>24</v>
      </c>
      <c r="C13" s="7" t="s">
        <v>27</v>
      </c>
      <c r="D13" s="12"/>
      <c r="E13" s="12"/>
      <c r="F13" s="10"/>
      <c r="G13" s="12"/>
      <c r="H13" s="9">
        <f t="shared" si="0"/>
        <v>0</v>
      </c>
      <c r="I13" s="18" t="s">
        <v>8</v>
      </c>
      <c r="J13">
        <f t="shared" si="2"/>
        <v>9</v>
      </c>
      <c r="K13">
        <f t="shared" si="3"/>
        <v>0</v>
      </c>
      <c r="L13">
        <f t="shared" si="5"/>
        <v>8</v>
      </c>
      <c r="M13">
        <f t="shared" si="4"/>
        <v>9</v>
      </c>
      <c r="N13">
        <f t="shared" si="1"/>
        <v>9</v>
      </c>
      <c r="O13">
        <f>IF(ISERROR(INDEX($L$5:$N$21,MATCH(L13,$M$5:$M$21,0),3)),"",INDEX($L$5:$N$21,MATCH(L13,$M$5:$M$21,0),3))</f>
        <v>8</v>
      </c>
      <c r="P13" s="19"/>
    </row>
    <row r="14" spans="1:16" x14ac:dyDescent="0.25">
      <c r="A14" s="11">
        <f>IF(OR(COUNTA(B$5:B14)=A13,ISBLANK(B14)=TRUE),0,COUNTA(B$5:B14))</f>
        <v>10</v>
      </c>
      <c r="B14" s="7" t="s">
        <v>34</v>
      </c>
      <c r="C14" s="7" t="s">
        <v>55</v>
      </c>
      <c r="D14" s="12"/>
      <c r="E14" s="12"/>
      <c r="F14" s="10"/>
      <c r="G14" s="12"/>
      <c r="H14" s="9">
        <f t="shared" si="0"/>
        <v>0</v>
      </c>
      <c r="I14" s="18" t="s">
        <v>8</v>
      </c>
      <c r="J14">
        <f t="shared" si="2"/>
        <v>10</v>
      </c>
      <c r="K14">
        <f t="shared" si="3"/>
        <v>0</v>
      </c>
      <c r="L14">
        <f t="shared" si="5"/>
        <v>7</v>
      </c>
      <c r="M14">
        <f t="shared" si="4"/>
        <v>10</v>
      </c>
      <c r="N14">
        <f t="shared" si="1"/>
        <v>10</v>
      </c>
      <c r="O14">
        <f t="shared" si="6"/>
        <v>7</v>
      </c>
      <c r="P14" s="19"/>
    </row>
    <row r="15" spans="1:16" x14ac:dyDescent="0.25">
      <c r="A15" s="11">
        <f>IF(OR(COUNTA(B$5:B15)=A14,ISBLANK(B15)=TRUE),0,COUNTA(B$5:B15))</f>
        <v>11</v>
      </c>
      <c r="B15" s="7" t="s">
        <v>47</v>
      </c>
      <c r="C15" s="7" t="s">
        <v>25</v>
      </c>
      <c r="D15" s="12"/>
      <c r="E15" s="12"/>
      <c r="F15" s="10"/>
      <c r="G15" s="12"/>
      <c r="H15" s="9">
        <f t="shared" si="0"/>
        <v>0</v>
      </c>
      <c r="I15" s="18" t="s">
        <v>8</v>
      </c>
      <c r="J15">
        <f t="shared" si="2"/>
        <v>11</v>
      </c>
      <c r="K15">
        <f t="shared" si="3"/>
        <v>0</v>
      </c>
      <c r="L15">
        <f t="shared" si="5"/>
        <v>6</v>
      </c>
      <c r="M15">
        <f t="shared" si="4"/>
        <v>11</v>
      </c>
      <c r="N15">
        <f t="shared" si="1"/>
        <v>11</v>
      </c>
      <c r="O15">
        <f t="shared" si="6"/>
        <v>6</v>
      </c>
      <c r="P15" s="19"/>
    </row>
    <row r="16" spans="1:16" x14ac:dyDescent="0.25">
      <c r="A16" s="11">
        <f>IF(OR(COUNTA(B$5:B16)=A15,ISBLANK(B16)=TRUE),0,COUNTA(B$5:B16))</f>
        <v>12</v>
      </c>
      <c r="B16" s="7" t="s">
        <v>26</v>
      </c>
      <c r="C16" s="7" t="s">
        <v>33</v>
      </c>
      <c r="D16" s="12"/>
      <c r="E16" s="12"/>
      <c r="F16" s="10"/>
      <c r="G16" s="12"/>
      <c r="H16" s="9">
        <f t="shared" si="0"/>
        <v>0</v>
      </c>
      <c r="I16" s="18" t="s">
        <v>8</v>
      </c>
      <c r="J16">
        <f t="shared" si="2"/>
        <v>12</v>
      </c>
      <c r="K16">
        <f t="shared" si="3"/>
        <v>0</v>
      </c>
      <c r="L16">
        <f t="shared" si="5"/>
        <v>5</v>
      </c>
      <c r="M16">
        <f t="shared" si="4"/>
        <v>12</v>
      </c>
      <c r="N16">
        <f t="shared" si="1"/>
        <v>12</v>
      </c>
      <c r="O16">
        <f t="shared" si="6"/>
        <v>5</v>
      </c>
      <c r="P16" s="19"/>
    </row>
    <row r="17" spans="1:16" x14ac:dyDescent="0.25">
      <c r="A17" s="11">
        <f>IF(OR(COUNTA(B$5:B17)=A16,ISBLANK(B17)=TRUE),0,COUNTA(B$5:B17))</f>
        <v>13</v>
      </c>
      <c r="B17" s="7" t="s">
        <v>17</v>
      </c>
      <c r="C17" s="7" t="s">
        <v>29</v>
      </c>
      <c r="D17" s="12"/>
      <c r="E17" s="12"/>
      <c r="F17" s="10"/>
      <c r="G17" s="12"/>
      <c r="H17" s="9">
        <f t="shared" si="0"/>
        <v>0</v>
      </c>
      <c r="I17" s="18" t="s">
        <v>8</v>
      </c>
      <c r="J17">
        <f t="shared" si="2"/>
        <v>13</v>
      </c>
      <c r="K17">
        <f t="shared" si="3"/>
        <v>0</v>
      </c>
      <c r="L17">
        <f>IF(L16-1&gt;0,L16-1,0)</f>
        <v>4</v>
      </c>
      <c r="M17">
        <f>IF(ISERR(RANK(N17,$N$5:$N$21,1)),"",RANK(N17,$N$5:$N$21,1))</f>
        <v>13</v>
      </c>
      <c r="N17">
        <f t="shared" si="1"/>
        <v>13</v>
      </c>
      <c r="O17">
        <f>IF(ISERROR(INDEX($L$5:$N$21,MATCH(L17,$M$5:$M$21,0),3)),"",INDEX($L$5:$N$21,MATCH(L17,$M$5:$M$21,0),3))</f>
        <v>4</v>
      </c>
      <c r="P17" s="19"/>
    </row>
    <row r="18" spans="1:16" x14ac:dyDescent="0.25">
      <c r="A18" s="11">
        <f>IF(OR(COUNTA(B$5:B18)=A17,ISBLANK(B18)=TRUE),0,COUNTA(B$5:B18))</f>
        <v>14</v>
      </c>
      <c r="B18" s="7" t="s">
        <v>19</v>
      </c>
      <c r="C18" s="7" t="s">
        <v>50</v>
      </c>
      <c r="D18" s="12"/>
      <c r="E18" s="12"/>
      <c r="F18" s="10"/>
      <c r="G18" s="12"/>
      <c r="H18" s="9">
        <f t="shared" si="0"/>
        <v>0</v>
      </c>
      <c r="I18" s="18" t="s">
        <v>8</v>
      </c>
      <c r="J18">
        <f>IF(A18&gt;0,A18,0)</f>
        <v>14</v>
      </c>
      <c r="K18">
        <f>IF(ISERROR(INDEX($E$5:$E$21,MATCH(J18,$E$5:$E$21,0),1)),0,INDEX($E$5:$E$21,MATCH(J18,$E$5:$E$21,0),1))</f>
        <v>0</v>
      </c>
      <c r="L18">
        <f t="shared" si="5"/>
        <v>3</v>
      </c>
      <c r="M18">
        <f>IF(ISERR(RANK(N18,$N$5:$N$21,1)),"",RANK(N18,$N$5:$N$21,1))</f>
        <v>14</v>
      </c>
      <c r="N18">
        <f t="shared" si="1"/>
        <v>14</v>
      </c>
      <c r="O18">
        <f t="shared" si="6"/>
        <v>3</v>
      </c>
      <c r="P18" s="19"/>
    </row>
    <row r="19" spans="1:16" x14ac:dyDescent="0.25">
      <c r="A19" s="11">
        <f>IF(OR(COUNTA(B$5:B19)=A18,ISBLANK(B19)=TRUE),0,COUNTA(B$5:B19))</f>
        <v>15</v>
      </c>
      <c r="B19" s="7" t="s">
        <v>23</v>
      </c>
      <c r="C19" s="7" t="s">
        <v>32</v>
      </c>
      <c r="D19" s="12"/>
      <c r="E19" s="12"/>
      <c r="F19" s="10" t="s">
        <v>5</v>
      </c>
      <c r="G19" s="12"/>
      <c r="H19" s="9">
        <f>IF(AND(F19=$F$4,D19=G19,NOT(ISBLANK(D19)=TRUE)),E19*2,IF(AND(F19=$F$4,NOT(D19=G19),NOT(ISBLANK(D19)=TRUE),NOT(ISBLANK(G19)=TRUE)),-E19,IF(AND(D19=G19,NOT(ISBLANK(D19)=TRUE)),E19,0)))</f>
        <v>0</v>
      </c>
      <c r="I19" s="18" t="s">
        <v>8</v>
      </c>
      <c r="J19">
        <f t="shared" si="2"/>
        <v>15</v>
      </c>
      <c r="K19">
        <f t="shared" si="3"/>
        <v>0</v>
      </c>
      <c r="L19">
        <f t="shared" si="5"/>
        <v>2</v>
      </c>
      <c r="M19">
        <f>IF(ISERR(RANK(N19,$N$5:$N$21,1)),"",RANK(N19,$N$5:$N$21,1))</f>
        <v>15</v>
      </c>
      <c r="N19">
        <f t="shared" si="1"/>
        <v>15</v>
      </c>
      <c r="O19">
        <f>IF(ISERROR(INDEX($L$5:$N$21,MATCH(L19,$M$5:$M$21,0),3)),"",INDEX($L$5:$N$21,MATCH(L19,$M$5:$M$21,0),3))</f>
        <v>2</v>
      </c>
      <c r="P19" s="19"/>
    </row>
    <row r="20" spans="1:16" x14ac:dyDescent="0.25">
      <c r="A20" s="11">
        <f>IF(OR(COUNTA(B$5:B20)=A19,ISBLANK(B20)=TRUE),0,COUNTA(B$5:B20))</f>
        <v>16</v>
      </c>
      <c r="B20" s="7" t="s">
        <v>14</v>
      </c>
      <c r="C20" s="7" t="s">
        <v>21</v>
      </c>
      <c r="D20" s="12"/>
      <c r="E20" s="12"/>
      <c r="F20" s="10"/>
      <c r="G20" s="12"/>
      <c r="H20" s="9">
        <f>IF(AND(F20=$F$4,D20=G20,NOT(ISBLANK(D20)=TRUE)),E20*2,IF(AND(F20=$F$4,NOT(D20=G20),NOT(ISBLANK(D20)=TRUE),NOT(ISBLANK(G20)=TRUE)),-E20,IF(AND(D20=G20,NOT(ISBLANK(D20)=TRUE)),E20,0)))</f>
        <v>0</v>
      </c>
      <c r="I20" s="18" t="s">
        <v>8</v>
      </c>
      <c r="J20">
        <f>IF(A20&gt;0,A20,0)</f>
        <v>16</v>
      </c>
      <c r="K20">
        <f>IF(ISERROR(INDEX($E$5:$E$21,MATCH(J20,$E$5:$E$21,0),1)),0,INDEX($E$5:$E$21,MATCH(J20,$E$5:$E$21,0),1))</f>
        <v>0</v>
      </c>
      <c r="L20">
        <f t="shared" si="5"/>
        <v>1</v>
      </c>
      <c r="M20">
        <f>IF(ISERR(RANK(N20,$N$5:$N$21,1)),"",RANK(N20,$N$5:$N$21,1))</f>
        <v>16</v>
      </c>
      <c r="N20">
        <f t="shared" si="1"/>
        <v>16</v>
      </c>
      <c r="O20">
        <f t="shared" si="6"/>
        <v>1</v>
      </c>
      <c r="P20" s="19"/>
    </row>
    <row r="21" spans="1:16" hidden="1" x14ac:dyDescent="0.25">
      <c r="A21" s="11">
        <f>IF(OR(COUNTA(B$5:B21)=A20,ISBLANK(B21)=TRUE),0,COUNTA(B$5:B21))</f>
        <v>0</v>
      </c>
      <c r="B21" s="7"/>
      <c r="C21" s="7"/>
      <c r="D21" s="12"/>
      <c r="E21" s="12"/>
      <c r="F21" s="10"/>
      <c r="G21" s="12"/>
      <c r="H21" s="9"/>
      <c r="I21" s="18"/>
      <c r="J21">
        <f>IF(A21&gt;0,A21,0)</f>
        <v>0</v>
      </c>
      <c r="K21">
        <f>IF(ISERROR(INDEX($E$5:$E$21,MATCH(J21,$E$5:$E$21,0),1)),0,INDEX($E$5:$E$21,MATCH(J21,$E$5:$E$21,0),1))</f>
        <v>0</v>
      </c>
      <c r="L21">
        <f>IF(L20-1&gt;0,L20-1,0)</f>
        <v>0</v>
      </c>
      <c r="M21" t="str">
        <f>IF(ISERR(RANK(N21,$N$5:$N$21,1)),"",RANK(N21,$N$5:$N$21,1))</f>
        <v/>
      </c>
      <c r="N21" t="str">
        <f t="shared" si="1"/>
        <v/>
      </c>
      <c r="O21" t="str">
        <f>IF(ISERROR(INDEX($L$5:$N$21,MATCH(L21,$M$5:$M$21,0),3)),"",INDEX($L$5:$N$21,MATCH(L21,$M$5:$M$21,0),3))</f>
        <v/>
      </c>
      <c r="P21" s="19"/>
    </row>
    <row r="22" spans="1:16" ht="15.75" thickBot="1" x14ac:dyDescent="0.3">
      <c r="A22" s="4">
        <f>SUM(A5:A21)</f>
        <v>136</v>
      </c>
      <c r="B22" s="5"/>
      <c r="C22" s="5"/>
      <c r="D22" s="8" t="str">
        <f>IF(COUNTA(D5:D21)=COUNTA(B5:B21),"","MISSING PICKS")</f>
        <v>MISSING PICKS</v>
      </c>
      <c r="E22" s="8" t="str">
        <f>IF(SUM(E5:E21)=A22,"","MISSING POINTS")</f>
        <v>MISSING POINTS</v>
      </c>
      <c r="F22" s="5"/>
      <c r="G22" s="5"/>
      <c r="H22" s="6">
        <f>SUM(H5:H21)</f>
        <v>0</v>
      </c>
      <c r="P22" s="19"/>
    </row>
    <row r="23" spans="1:16" ht="15.75" thickBot="1" x14ac:dyDescent="0.3">
      <c r="P23" s="19"/>
    </row>
    <row r="24" spans="1:16" x14ac:dyDescent="0.25">
      <c r="A24" s="26" t="s">
        <v>9</v>
      </c>
      <c r="B24" s="27"/>
      <c r="C24" s="27"/>
      <c r="D24" s="27"/>
      <c r="E24" s="27"/>
      <c r="F24" s="27"/>
      <c r="G24" s="27"/>
      <c r="H24" s="28"/>
      <c r="P24" s="19"/>
    </row>
    <row r="25" spans="1:16" x14ac:dyDescent="0.25">
      <c r="A25" s="20" t="s">
        <v>10</v>
      </c>
      <c r="B25" s="21"/>
      <c r="C25" s="21"/>
      <c r="D25" s="21"/>
      <c r="E25" s="21"/>
      <c r="F25" s="21"/>
      <c r="G25" s="21"/>
      <c r="H25" s="22"/>
      <c r="P25" s="19"/>
    </row>
    <row r="26" spans="1:16" x14ac:dyDescent="0.25">
      <c r="A26" s="20" t="s">
        <v>11</v>
      </c>
      <c r="B26" s="21"/>
      <c r="C26" s="21"/>
      <c r="D26" s="21"/>
      <c r="E26" s="21"/>
      <c r="F26" s="21"/>
      <c r="G26" s="21"/>
      <c r="H26" s="22"/>
      <c r="P26" s="19"/>
    </row>
    <row r="27" spans="1:16" ht="30.75" customHeight="1" x14ac:dyDescent="0.25">
      <c r="A27" s="20" t="s">
        <v>36</v>
      </c>
      <c r="B27" s="21"/>
      <c r="C27" s="21"/>
      <c r="D27" s="21"/>
      <c r="E27" s="21"/>
      <c r="F27" s="21"/>
      <c r="G27" s="21"/>
      <c r="H27" s="22"/>
      <c r="P27" s="19"/>
    </row>
    <row r="28" spans="1:16" x14ac:dyDescent="0.25">
      <c r="A28" s="20" t="s">
        <v>37</v>
      </c>
      <c r="B28" s="21"/>
      <c r="C28" s="21"/>
      <c r="D28" s="21"/>
      <c r="E28" s="21"/>
      <c r="F28" s="21"/>
      <c r="G28" s="21"/>
      <c r="H28" s="22"/>
      <c r="P28" s="19"/>
    </row>
    <row r="29" spans="1:16" ht="30.75" customHeight="1" x14ac:dyDescent="0.25">
      <c r="A29" s="20" t="s">
        <v>38</v>
      </c>
      <c r="B29" s="21"/>
      <c r="C29" s="21"/>
      <c r="D29" s="21"/>
      <c r="E29" s="21"/>
      <c r="F29" s="21"/>
      <c r="G29" s="21"/>
      <c r="H29" s="22"/>
      <c r="P29" s="19"/>
    </row>
    <row r="30" spans="1:16" x14ac:dyDescent="0.25">
      <c r="A30" s="20" t="s">
        <v>39</v>
      </c>
      <c r="B30" s="21"/>
      <c r="C30" s="21"/>
      <c r="D30" s="21"/>
      <c r="E30" s="21"/>
      <c r="F30" s="21"/>
      <c r="G30" s="21"/>
      <c r="H30" s="22"/>
      <c r="P30" s="19"/>
    </row>
    <row r="31" spans="1:16" x14ac:dyDescent="0.25">
      <c r="A31" s="20" t="s">
        <v>40</v>
      </c>
      <c r="B31" s="21"/>
      <c r="C31" s="21"/>
      <c r="D31" s="21"/>
      <c r="E31" s="21"/>
      <c r="F31" s="21"/>
      <c r="G31" s="21"/>
      <c r="H31" s="22"/>
      <c r="P31" s="19"/>
    </row>
    <row r="32" spans="1:16" ht="30.75" customHeight="1" x14ac:dyDescent="0.25">
      <c r="A32" s="20" t="s">
        <v>41</v>
      </c>
      <c r="B32" s="21"/>
      <c r="C32" s="21"/>
      <c r="D32" s="21"/>
      <c r="E32" s="21"/>
      <c r="F32" s="21"/>
      <c r="G32" s="21"/>
      <c r="H32" s="22"/>
      <c r="P32" s="19"/>
    </row>
    <row r="33" spans="1:16" x14ac:dyDescent="0.25">
      <c r="A33" s="20" t="s">
        <v>42</v>
      </c>
      <c r="B33" s="21"/>
      <c r="C33" s="21"/>
      <c r="D33" s="21"/>
      <c r="E33" s="21"/>
      <c r="F33" s="21"/>
      <c r="G33" s="21"/>
      <c r="H33" s="22"/>
      <c r="P33" s="19"/>
    </row>
    <row r="34" spans="1:16" x14ac:dyDescent="0.25">
      <c r="A34" s="20" t="s">
        <v>43</v>
      </c>
      <c r="B34" s="21"/>
      <c r="C34" s="21"/>
      <c r="D34" s="21"/>
      <c r="E34" s="21"/>
      <c r="F34" s="21"/>
      <c r="G34" s="21"/>
      <c r="H34" s="22"/>
      <c r="P34" s="19"/>
    </row>
    <row r="35" spans="1:16" ht="46.5" customHeight="1" x14ac:dyDescent="0.25">
      <c r="A35" s="20" t="s">
        <v>44</v>
      </c>
      <c r="B35" s="21"/>
      <c r="C35" s="21"/>
      <c r="D35" s="21"/>
      <c r="E35" s="21"/>
      <c r="F35" s="21"/>
      <c r="G35" s="21"/>
      <c r="H35" s="22"/>
      <c r="P35" s="19"/>
    </row>
    <row r="36" spans="1:16" x14ac:dyDescent="0.25">
      <c r="A36" s="20" t="s">
        <v>45</v>
      </c>
      <c r="B36" s="21"/>
      <c r="C36" s="21"/>
      <c r="D36" s="21"/>
      <c r="E36" s="21"/>
      <c r="F36" s="21"/>
      <c r="G36" s="21"/>
      <c r="H36" s="22"/>
      <c r="P36" s="19"/>
    </row>
    <row r="37" spans="1:16" ht="15.75" thickBot="1" x14ac:dyDescent="0.3">
      <c r="A37" s="23" t="s">
        <v>46</v>
      </c>
      <c r="B37" s="24"/>
      <c r="C37" s="24"/>
      <c r="D37" s="24"/>
      <c r="E37" s="24"/>
      <c r="F37" s="24"/>
      <c r="G37" s="24"/>
      <c r="H37" s="25"/>
      <c r="P37" s="19"/>
    </row>
    <row r="38" spans="1:16" x14ac:dyDescent="0.25">
      <c r="P38" s="19"/>
    </row>
    <row r="39" spans="1:16" x14ac:dyDescent="0.25">
      <c r="P39" s="19"/>
    </row>
    <row r="40" spans="1:16" x14ac:dyDescent="0.25">
      <c r="P40" s="19"/>
    </row>
    <row r="41" spans="1:16" x14ac:dyDescent="0.25">
      <c r="P41" s="19"/>
    </row>
    <row r="42" spans="1:16" x14ac:dyDescent="0.25">
      <c r="P42" s="19"/>
    </row>
    <row r="43" spans="1:16" x14ac:dyDescent="0.25">
      <c r="P43" s="19"/>
    </row>
    <row r="44" spans="1:16" x14ac:dyDescent="0.25">
      <c r="P44" s="19"/>
    </row>
    <row r="45" spans="1:16" x14ac:dyDescent="0.25">
      <c r="P45" s="19"/>
    </row>
    <row r="46" spans="1:16" x14ac:dyDescent="0.25">
      <c r="P46" s="19"/>
    </row>
    <row r="47" spans="1:16" x14ac:dyDescent="0.25">
      <c r="P47" s="19"/>
    </row>
    <row r="48" spans="1:16" x14ac:dyDescent="0.25">
      <c r="P48" s="19"/>
    </row>
    <row r="49" spans="16:16" x14ac:dyDescent="0.25">
      <c r="P49" s="19"/>
    </row>
    <row r="50" spans="16:16" x14ac:dyDescent="0.25">
      <c r="P50" s="19"/>
    </row>
    <row r="51" spans="16:16" x14ac:dyDescent="0.25">
      <c r="P51" s="19"/>
    </row>
    <row r="52" spans="16:16" x14ac:dyDescent="0.25">
      <c r="P52" s="19"/>
    </row>
    <row r="53" spans="16:16" x14ac:dyDescent="0.25">
      <c r="P53" s="19"/>
    </row>
    <row r="54" spans="16:16" x14ac:dyDescent="0.25">
      <c r="P54" s="19"/>
    </row>
    <row r="55" spans="16:16" x14ac:dyDescent="0.25">
      <c r="P55" s="19"/>
    </row>
    <row r="56" spans="16:16" x14ac:dyDescent="0.25">
      <c r="P56" s="19"/>
    </row>
    <row r="57" spans="16:16" x14ac:dyDescent="0.25">
      <c r="P57" s="19"/>
    </row>
    <row r="58" spans="16:16" x14ac:dyDescent="0.25">
      <c r="P58" s="19"/>
    </row>
    <row r="59" spans="16:16" x14ac:dyDescent="0.25">
      <c r="P59" s="19"/>
    </row>
    <row r="60" spans="16:16" x14ac:dyDescent="0.25">
      <c r="P60" s="19"/>
    </row>
    <row r="61" spans="16:16" x14ac:dyDescent="0.25">
      <c r="P61" s="19"/>
    </row>
    <row r="62" spans="16:16" x14ac:dyDescent="0.25">
      <c r="P62" s="19"/>
    </row>
    <row r="63" spans="16:16" x14ac:dyDescent="0.25">
      <c r="P63" s="19"/>
    </row>
    <row r="64" spans="16:16" x14ac:dyDescent="0.25">
      <c r="P64" s="19"/>
    </row>
    <row r="65" spans="16:16" x14ac:dyDescent="0.25">
      <c r="P65" s="19"/>
    </row>
    <row r="66" spans="16:16" x14ac:dyDescent="0.25">
      <c r="P66" s="19"/>
    </row>
    <row r="67" spans="16:16" x14ac:dyDescent="0.25">
      <c r="P67" s="19"/>
    </row>
  </sheetData>
  <sheetProtection algorithmName="SHA-512" hashValue="HA2WrH/UYSYOYS48kCJMtAvMFMgHCoY9fZK/7vJ/WlbAfnS6SZqkt1n0leOMiJo8KEQHUEwg4LaXEmHSj14iUA==" saltValue="ewGflvEptstPZSovLmMjdQ==" spinCount="100000" sheet="1" objects="1" scenarios="1"/>
  <protectedRanges>
    <protectedRange sqref="B2 D5:E21 G5:G21" name="Input"/>
  </protectedRanges>
  <dataConsolidate/>
  <mergeCells count="14">
    <mergeCell ref="A24:H24"/>
    <mergeCell ref="A30:H30"/>
    <mergeCell ref="A31:H31"/>
    <mergeCell ref="A32:H32"/>
    <mergeCell ref="A33:H33"/>
    <mergeCell ref="A36:H36"/>
    <mergeCell ref="A37:H37"/>
    <mergeCell ref="A35:H35"/>
    <mergeCell ref="A34:H34"/>
    <mergeCell ref="A25:H25"/>
    <mergeCell ref="A26:H26"/>
    <mergeCell ref="A27:H27"/>
    <mergeCell ref="A28:H28"/>
    <mergeCell ref="A29:H29"/>
  </mergeCells>
  <dataValidations count="2">
    <dataValidation type="list" allowBlank="1" showInputMessage="1" showErrorMessage="1" sqref="D5:D21 G5:G21" xr:uid="{00000000-0002-0000-0000-000000000000}">
      <formula1>$B5:$C5</formula1>
    </dataValidation>
    <dataValidation type="list" allowBlank="1" showErrorMessage="1" sqref="E6:E21 E5" xr:uid="{00000000-0002-0000-0000-000001000000}">
      <formula1>$O$5:$O$21</formula1>
    </dataValidation>
  </dataValidations>
  <printOptions horizontalCentered="1"/>
  <pageMargins left="0.45" right="0.45" top="0.5" bottom="0.5" header="0.3" footer="0.3"/>
  <pageSetup scale="93"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PICKS</vt:lpstr>
      <vt:lpstr>PICKS!Print_Area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Ryan</dc:creator>
  <cp:lastModifiedBy>Ryan Huey</cp:lastModifiedBy>
  <cp:lastPrinted>2010-08-30T19:11:05Z</cp:lastPrinted>
  <dcterms:created xsi:type="dcterms:W3CDTF">2009-09-07T21:58:11Z</dcterms:created>
  <dcterms:modified xsi:type="dcterms:W3CDTF">2025-08-23T15:27:04Z</dcterms:modified>
</cp:coreProperties>
</file>